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hanaNovi\Downloads\"/>
    </mc:Choice>
  </mc:AlternateContent>
  <bookViews>
    <workbookView xWindow="0" yWindow="0" windowWidth="4410" windowHeight="2670" firstSheet="23" activeTab="29"/>
  </bookViews>
  <sheets>
    <sheet name="Siječanj 2024." sheetId="1" r:id="rId1"/>
    <sheet name="Veljača 2024." sheetId="2" r:id="rId2"/>
    <sheet name="Ožujak 2024.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" sheetId="10" r:id="rId10"/>
    <sheet name="Studeni" sheetId="11" r:id="rId11"/>
    <sheet name="Prosinac" sheetId="12" r:id="rId12"/>
    <sheet name="Siječanj 2025." sheetId="13" r:id="rId13"/>
    <sheet name="Veljača 2025." sheetId="14" r:id="rId14"/>
    <sheet name="Ožujak 2025." sheetId="15" r:id="rId15"/>
    <sheet name="Travanj 2025." sheetId="16" r:id="rId16"/>
    <sheet name="Svibanj 2025." sheetId="17" r:id="rId17"/>
    <sheet name="Lipanj 2025." sheetId="18" r:id="rId18"/>
    <sheet name="Srpanj 2025." sheetId="19" r:id="rId19"/>
    <sheet name="Kolovoz 2025." sheetId="20" r:id="rId20"/>
    <sheet name="Rujan 2025." sheetId="21" r:id="rId21"/>
    <sheet name="Listopad 2025." sheetId="22" r:id="rId22"/>
    <sheet name="Studeni 2025." sheetId="23" r:id="rId23"/>
    <sheet name="Prosinac 2025." sheetId="24" r:id="rId24"/>
    <sheet name="Siječanj 2026." sheetId="25" r:id="rId25"/>
    <sheet name="Veljača 2026." sheetId="26" r:id="rId26"/>
    <sheet name="Ožujak 2026." sheetId="27" r:id="rId27"/>
    <sheet name="Travanj 2026." sheetId="28" r:id="rId28"/>
    <sheet name="Svibanj 2026." sheetId="30" r:id="rId29"/>
    <sheet name="Lipanj 2026." sheetId="29" r:id="rId30"/>
  </sheets>
  <calcPr calcId="162913"/>
</workbook>
</file>

<file path=xl/calcChain.xml><?xml version="1.0" encoding="utf-8"?>
<calcChain xmlns="http://schemas.openxmlformats.org/spreadsheetml/2006/main">
  <c r="F11" i="30" l="1"/>
  <c r="F11" i="29" l="1"/>
  <c r="F13" i="27"/>
  <c r="F11" i="28"/>
  <c r="F11" i="26" l="1"/>
  <c r="F11" i="25"/>
  <c r="F12" i="24"/>
  <c r="F11" i="23"/>
  <c r="F12" i="22" l="1"/>
  <c r="F11" i="21"/>
  <c r="F10" i="20"/>
  <c r="F10" i="19"/>
  <c r="F11" i="18"/>
  <c r="G11" i="15"/>
  <c r="F12" i="16"/>
  <c r="F11" i="17"/>
  <c r="G11" i="14"/>
  <c r="G11" i="13"/>
  <c r="G12" i="12"/>
  <c r="G10" i="5"/>
</calcChain>
</file>

<file path=xl/sharedStrings.xml><?xml version="1.0" encoding="utf-8"?>
<sst xmlns="http://schemas.openxmlformats.org/spreadsheetml/2006/main" count="1264" uniqueCount="153">
  <si>
    <t>Naziv ustanove: Gimnazija Karlovac</t>
  </si>
  <si>
    <t>Adresa: Rakovac 4</t>
  </si>
  <si>
    <t>OIB: 28921801124</t>
  </si>
  <si>
    <t>E-pošta: kontakt@gimnazija-karlovac.hr</t>
  </si>
  <si>
    <t>Isplate iz proračuna: Ministarstvo znanosti i obrazovanja</t>
  </si>
  <si>
    <t>Poštanski broj i grad: 47 000 Karlovac</t>
  </si>
  <si>
    <t>Telefonski broj: 047/ 654-130</t>
  </si>
  <si>
    <t>Web-mjesto:https://www.gimnazija-karlovac.hr/</t>
  </si>
  <si>
    <t>Siječanj 2024.g.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</si>
  <si>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</si>
  <si>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</si>
  <si>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</si>
  <si>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</si>
  <si>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</si>
  <si>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</si>
  <si>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</si>
  <si>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</si>
  <si>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</si>
  <si>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10.01.2024.</t>
  </si>
  <si>
    <t>MZO</t>
  </si>
  <si>
    <t>Zaposlenici</t>
  </si>
  <si>
    <t>GDPR</t>
  </si>
  <si>
    <t>108.262,66 €</t>
  </si>
  <si>
    <t>3111 Bruto plaća</t>
  </si>
  <si>
    <t>17.863,31 €</t>
  </si>
  <si>
    <t>3132 Doprinosi na plaću</t>
  </si>
  <si>
    <t>DRŽAVNI PRORAČUN RH</t>
  </si>
  <si>
    <t>Zagreb</t>
  </si>
  <si>
    <t>280,00 €</t>
  </si>
  <si>
    <t>3295 Novčana naknada zbog nezapošljavanja osoba s invaliditetom</t>
  </si>
  <si>
    <t>26.01.2024.</t>
  </si>
  <si>
    <t>6.584,52 €</t>
  </si>
  <si>
    <t>3121 Ostali rashodi za zaposlene</t>
  </si>
  <si>
    <t>UKUPNO:</t>
  </si>
  <si>
    <t>132.990,49 €</t>
  </si>
  <si>
    <t>Veljača 2024.g.</t>
  </si>
  <si>
    <t>09.02.2024.</t>
  </si>
  <si>
    <t>107.585.03€</t>
  </si>
  <si>
    <t>17.751.51€</t>
  </si>
  <si>
    <t>27.02.2024.</t>
  </si>
  <si>
    <t>126.554.68€</t>
  </si>
  <si>
    <t>Ožujak 2024.g.</t>
  </si>
  <si>
    <t>11.03.2024.</t>
  </si>
  <si>
    <t>107.807,22€</t>
  </si>
  <si>
    <t>17.788,22€</t>
  </si>
  <si>
    <t>25.03.2024</t>
  </si>
  <si>
    <t>5.400.00€</t>
  </si>
  <si>
    <t>28.03.2024.</t>
  </si>
  <si>
    <t>3121 Ostali rashodi za zaposlene za zaposlene</t>
  </si>
  <si>
    <t>125.931.44</t>
  </si>
  <si>
    <t>Travanj 2024.g.</t>
  </si>
  <si>
    <t>10.04.2024.</t>
  </si>
  <si>
    <t>128.941.53€</t>
  </si>
  <si>
    <t>21.188.41€</t>
  </si>
  <si>
    <t>150.185.94€</t>
  </si>
  <si>
    <t>Svibanj 2024.g.</t>
  </si>
  <si>
    <t>09.05.2024.</t>
  </si>
  <si>
    <t>Lipanj 2024.g.</t>
  </si>
  <si>
    <t>10.06.2024.</t>
  </si>
  <si>
    <t>17.06.2024.</t>
  </si>
  <si>
    <t>16.200.00€</t>
  </si>
  <si>
    <t>27.06.2024.</t>
  </si>
  <si>
    <t>164.616.33€</t>
  </si>
  <si>
    <t>Srpanj 2024.g.</t>
  </si>
  <si>
    <t>09.07.2024.</t>
  </si>
  <si>
    <t>124.733.79</t>
  </si>
  <si>
    <t>26.07.2024.</t>
  </si>
  <si>
    <t>Kolovoz 2024.g.</t>
  </si>
  <si>
    <t>09.08.2024.</t>
  </si>
  <si>
    <t>Rujan 2024.g.</t>
  </si>
  <si>
    <t>09.09.2024</t>
  </si>
  <si>
    <t>124.095.67</t>
  </si>
  <si>
    <t>09.09.2024.</t>
  </si>
  <si>
    <t>20.475.78</t>
  </si>
  <si>
    <t>27.09.2024.</t>
  </si>
  <si>
    <t>1.544.88</t>
  </si>
  <si>
    <t>146.707.23</t>
  </si>
  <si>
    <t>Listopad 2024.g.</t>
  </si>
  <si>
    <t>09.10.2024.</t>
  </si>
  <si>
    <t>129.432.12</t>
  </si>
  <si>
    <t>20.933.66</t>
  </si>
  <si>
    <t>16.10.2024.</t>
  </si>
  <si>
    <t>2.654.46</t>
  </si>
  <si>
    <t>29.10.2024.</t>
  </si>
  <si>
    <t>2.645.63</t>
  </si>
  <si>
    <t>156.001.87</t>
  </si>
  <si>
    <t xml:space="preserve">            E-pošta: kontakt@gimnazija-karlovac.hr</t>
  </si>
  <si>
    <t>Studeni 2024.g.</t>
  </si>
  <si>
    <t>11.11.2024.</t>
  </si>
  <si>
    <t>MZOM</t>
  </si>
  <si>
    <t>131.666.51</t>
  </si>
  <si>
    <t>21.269.42</t>
  </si>
  <si>
    <t>27.11.2024.</t>
  </si>
  <si>
    <t>Prosinac 2024.g.</t>
  </si>
  <si>
    <t>05.12.2024.</t>
  </si>
  <si>
    <t>11.12.2024.</t>
  </si>
  <si>
    <t>11.12.2024</t>
  </si>
  <si>
    <t>18.12.2024.</t>
  </si>
  <si>
    <t>Siječanj 2025.g.</t>
  </si>
  <si>
    <t>09.01.2025.</t>
  </si>
  <si>
    <t>27.01.2025.</t>
  </si>
  <si>
    <t>Veljača 2025.g.</t>
  </si>
  <si>
    <t>10.02.2025.</t>
  </si>
  <si>
    <t>27.02.2025.</t>
  </si>
  <si>
    <t>11.03.2025.</t>
  </si>
  <si>
    <t>19.03.2025.</t>
  </si>
  <si>
    <t>3121Ostali rashodi za zaposlene</t>
  </si>
  <si>
    <t>10.04.2025.</t>
  </si>
  <si>
    <t>25.04.2025.</t>
  </si>
  <si>
    <t>Ožujak 2025.g.</t>
  </si>
  <si>
    <t>Travanj 2025.</t>
  </si>
  <si>
    <t>Svibanj 2025.</t>
  </si>
  <si>
    <t>09.05.2025.</t>
  </si>
  <si>
    <t>27.05.2025.</t>
  </si>
  <si>
    <t>09.06.2025.</t>
  </si>
  <si>
    <t>17.06.2025.</t>
  </si>
  <si>
    <t>Lipanj 2025.</t>
  </si>
  <si>
    <t>Srpanj 2025.</t>
  </si>
  <si>
    <t>10.07.2025.</t>
  </si>
  <si>
    <t>Kolovoz 2025.</t>
  </si>
  <si>
    <t>11.08.2025.</t>
  </si>
  <si>
    <t>Rujan 2025.</t>
  </si>
  <si>
    <t>09.09.2025.</t>
  </si>
  <si>
    <t>Listopad 2025.</t>
  </si>
  <si>
    <t>09.10.2025.</t>
  </si>
  <si>
    <t>16.10.2025.</t>
  </si>
  <si>
    <t>26.10.2025.</t>
  </si>
  <si>
    <t>10.11.2025.</t>
  </si>
  <si>
    <t>27.11.2025.</t>
  </si>
  <si>
    <t>04.12.2025.</t>
  </si>
  <si>
    <t>10.12.2025.</t>
  </si>
  <si>
    <t>Prosinac 2025.</t>
  </si>
  <si>
    <t>Studeni 2025.</t>
  </si>
  <si>
    <t>19.12.2025.</t>
  </si>
  <si>
    <t>09.01.2026.</t>
  </si>
  <si>
    <t>27.01.2026.</t>
  </si>
  <si>
    <t>09.02.2026.</t>
  </si>
  <si>
    <t>27.02.2026.</t>
  </si>
  <si>
    <t>Siječanj 2026.</t>
  </si>
  <si>
    <t>Veljača 2026.</t>
  </si>
  <si>
    <t>Ožujak 2026.</t>
  </si>
  <si>
    <t>09.03.2026.</t>
  </si>
  <si>
    <t>26.03.2026.</t>
  </si>
  <si>
    <t>27.03.2026.</t>
  </si>
  <si>
    <t>01.04.2026.</t>
  </si>
  <si>
    <t>09.04.2026.</t>
  </si>
  <si>
    <t>Travanj 2026.</t>
  </si>
  <si>
    <t>Svibanj 2026.</t>
  </si>
  <si>
    <t>11.05.2026.</t>
  </si>
  <si>
    <t>27.05.2026.</t>
  </si>
  <si>
    <t>Lipanj 2026.</t>
  </si>
  <si>
    <t>09.06.2026.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</si>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</sst>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0.0"/>
  </numFmts>
  <fonts count="23" x14ac:knownFonts="1">
    <font>
      <sz val="10"/>
      <color rgb="FF000000"/>
      <name val="Arial"/>
      <scheme val="minor"/>
    </font>
    <font>
      <b/>
      <sz val="25"/>
      <color rgb="FF000000"/>
      <name val="Arial"/>
    </font>
    <font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b/>
      <sz val="12"/>
      <color rgb="FF16505F"/>
      <name val="Arial"/>
    </font>
    <font>
      <sz val="12"/>
      <color rgb="FF16505F"/>
      <name val="Calibri"/>
    </font>
    <font>
      <sz val="10"/>
      <color theme="1"/>
      <name val="Calibri"/>
    </font>
    <font>
      <b/>
      <sz val="12"/>
      <color rgb="FF000000"/>
      <name val="Arial"/>
    </font>
    <font>
      <sz val="14"/>
      <color rgb="FF000000"/>
      <name val="Arial"/>
    </font>
    <font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0D0D0D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464646"/>
      <name val="Calibri"/>
    </font>
    <font>
      <b/>
      <u/>
      <sz val="8"/>
      <color rgb="FF4169E1"/>
      <name val="Arial"/>
    </font>
    <font>
      <sz val="11"/>
      <color rgb="FF424242"/>
      <name val="Calibri"/>
    </font>
    <font>
      <b/>
      <u/>
      <sz val="8"/>
      <color rgb="FF4169E1"/>
      <name val="Arial"/>
    </font>
    <font>
      <b/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FAECD"/>
        <bgColor rgb="FF1FAECD"/>
      </patternFill>
    </fill>
    <fill>
      <patternFill patternType="solid">
        <fgColor rgb="FFFFFF99"/>
        <bgColor rgb="FFFFFF99"/>
      </patternFill>
    </fill>
    <fill>
      <patternFill patternType="solid">
        <fgColor rgb="FFD7D8E8"/>
        <bgColor rgb="FFD7D8E8"/>
      </patternFill>
    </fill>
    <fill>
      <patternFill patternType="solid">
        <fgColor rgb="FFFFFFFF"/>
        <bgColor rgb="FFFFFFFF"/>
      </patternFill>
    </fill>
    <fill>
      <patternFill patternType="solid">
        <fgColor rgb="FFA6DCEA"/>
        <bgColor rgb="FFA6DCEA"/>
      </patternFill>
    </fill>
    <fill>
      <patternFill patternType="solid">
        <fgColor rgb="FFD2EEF4"/>
        <bgColor rgb="FFD2EEF4"/>
      </patternFill>
    </fill>
    <fill>
      <patternFill patternType="solid">
        <fgColor rgb="FFDEF5FA"/>
        <bgColor rgb="FFDEF5FA"/>
      </patternFill>
    </fill>
    <fill>
      <patternFill patternType="solid">
        <fgColor rgb="FF79CBDF"/>
        <bgColor rgb="FF79CBDF"/>
      </patternFill>
    </fill>
  </fills>
  <borders count="18">
    <border>
      <left/>
      <right/>
      <top/>
      <bottom/>
      <diagonal/>
    </border>
    <border>
      <left/>
      <right/>
      <top style="thin">
        <color rgb="FFDEF5FA"/>
      </top>
      <bottom/>
      <diagonal/>
    </border>
    <border>
      <left/>
      <right/>
      <top style="thin">
        <color rgb="FFA6DCE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 style="thin">
        <color rgb="FF2DA2BF"/>
      </bottom>
      <diagonal/>
    </border>
    <border>
      <left/>
      <right style="thin">
        <color rgb="FF2DA2BF"/>
      </right>
      <top/>
      <bottom style="thin">
        <color rgb="FF2DA2BF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/>
      <diagonal/>
    </border>
    <border>
      <left style="thin">
        <color rgb="FF2DA2BF"/>
      </left>
      <right style="thin">
        <color rgb="FF2DA2BF"/>
      </right>
      <top/>
      <bottom/>
      <diagonal/>
    </border>
    <border>
      <left/>
      <right style="thin">
        <color rgb="FF2DA2BF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164" fontId="13" fillId="6" borderId="8" xfId="0" applyNumberFormat="1" applyFont="1" applyFill="1" applyBorder="1" applyAlignment="1">
      <alignment horizontal="center"/>
    </xf>
    <xf numFmtId="164" fontId="13" fillId="9" borderId="8" xfId="0" applyNumberFormat="1" applyFont="1" applyFill="1" applyBorder="1" applyAlignment="1">
      <alignment horizontal="center"/>
    </xf>
    <xf numFmtId="164" fontId="20" fillId="5" borderId="7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2" fontId="20" fillId="5" borderId="7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13" fillId="6" borderId="0" xfId="0" applyNumberFormat="1" applyFont="1" applyFill="1" applyAlignment="1">
      <alignment horizontal="center"/>
    </xf>
    <xf numFmtId="164" fontId="10" fillId="5" borderId="7" xfId="0" applyNumberFormat="1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4" fontId="10" fillId="5" borderId="7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2" fillId="4" borderId="0" xfId="0" applyFont="1" applyFill="1" applyAlignment="1"/>
    <xf numFmtId="0" fontId="2" fillId="4" borderId="12" xfId="0" applyFont="1" applyFill="1" applyBorder="1" applyAlignment="1"/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7" fillId="5" borderId="16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/>
    <xf numFmtId="0" fontId="4" fillId="3" borderId="3" xfId="0" applyFont="1" applyFill="1" applyBorder="1" applyAlignment="1">
      <alignment horizontal="center"/>
    </xf>
    <xf numFmtId="0" fontId="3" fillId="0" borderId="4" xfId="0" applyFont="1" applyBorder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30.75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27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28.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30" customHeight="1" x14ac:dyDescent="0.25">
      <c r="A4" s="91" t="s">
        <v>8</v>
      </c>
      <c r="B4" s="92"/>
      <c r="C4" s="11"/>
      <c r="D4" s="11"/>
      <c r="E4" s="11"/>
      <c r="F4" s="12"/>
      <c r="G4" s="11"/>
      <c r="H4" s="11"/>
    </row>
    <row r="5" spans="1:8" ht="28.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8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" x14ac:dyDescent="0.25">
      <c r="A7" s="16">
        <v>1</v>
      </c>
      <c r="B7" s="17" t="s">
        <v>18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22</v>
      </c>
      <c r="H7" s="16" t="s">
        <v>23</v>
      </c>
    </row>
    <row r="8" spans="1:8" ht="15" x14ac:dyDescent="0.25">
      <c r="A8" s="21">
        <v>2</v>
      </c>
      <c r="B8" s="21" t="s">
        <v>18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24</v>
      </c>
      <c r="H8" s="21" t="s">
        <v>25</v>
      </c>
    </row>
    <row r="9" spans="1:8" ht="16.5" customHeight="1" x14ac:dyDescent="0.25">
      <c r="A9" s="16">
        <v>3</v>
      </c>
      <c r="B9" s="17" t="s">
        <v>18</v>
      </c>
      <c r="C9" s="17" t="s">
        <v>19</v>
      </c>
      <c r="D9" s="25" t="s">
        <v>26</v>
      </c>
      <c r="E9" s="26" t="s">
        <v>27</v>
      </c>
      <c r="F9" s="27">
        <v>18683136487</v>
      </c>
      <c r="G9" s="28" t="s">
        <v>28</v>
      </c>
      <c r="H9" s="29" t="s">
        <v>29</v>
      </c>
    </row>
    <row r="10" spans="1:8" ht="15" x14ac:dyDescent="0.25">
      <c r="A10" s="21">
        <v>4</v>
      </c>
      <c r="B10" s="21" t="s">
        <v>30</v>
      </c>
      <c r="C10" s="21" t="s">
        <v>19</v>
      </c>
      <c r="D10" s="21" t="s">
        <v>20</v>
      </c>
      <c r="E10" s="22" t="s">
        <v>21</v>
      </c>
      <c r="F10" s="30" t="s">
        <v>21</v>
      </c>
      <c r="G10" s="21" t="s">
        <v>31</v>
      </c>
      <c r="H10" s="31" t="s">
        <v>32</v>
      </c>
    </row>
    <row r="11" spans="1:8" ht="15" x14ac:dyDescent="0.25">
      <c r="A11" s="32"/>
      <c r="B11" s="33"/>
      <c r="C11" s="34"/>
      <c r="D11" s="35"/>
      <c r="E11" s="36"/>
      <c r="F11" s="37" t="s">
        <v>33</v>
      </c>
      <c r="G11" s="38" t="s">
        <v>34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77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78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79</v>
      </c>
      <c r="H7" s="16" t="s">
        <v>23</v>
      </c>
    </row>
    <row r="8" spans="1:8" ht="15.75" customHeight="1" x14ac:dyDescent="0.25">
      <c r="A8" s="21">
        <v>2</v>
      </c>
      <c r="B8" s="21" t="s">
        <v>78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80</v>
      </c>
      <c r="H8" s="21" t="s">
        <v>25</v>
      </c>
    </row>
    <row r="9" spans="1:8" ht="15.75" customHeight="1" x14ac:dyDescent="0.25">
      <c r="A9" s="16">
        <v>3</v>
      </c>
      <c r="B9" s="17" t="s">
        <v>78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81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82</v>
      </c>
      <c r="H10" s="17" t="s">
        <v>32</v>
      </c>
    </row>
    <row r="11" spans="1:8" ht="15.75" customHeight="1" x14ac:dyDescent="0.25">
      <c r="A11" s="16">
        <v>5</v>
      </c>
      <c r="B11" s="46" t="s">
        <v>83</v>
      </c>
      <c r="C11" s="17" t="s">
        <v>19</v>
      </c>
      <c r="D11" s="41" t="s">
        <v>20</v>
      </c>
      <c r="E11" s="41" t="s">
        <v>21</v>
      </c>
      <c r="F11" s="42" t="s">
        <v>21</v>
      </c>
      <c r="G11" s="45" t="s">
        <v>84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85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86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87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88</v>
      </c>
      <c r="C7" s="17" t="s">
        <v>89</v>
      </c>
      <c r="D7" s="17" t="s">
        <v>20</v>
      </c>
      <c r="E7" s="18" t="s">
        <v>21</v>
      </c>
      <c r="F7" s="19" t="s">
        <v>21</v>
      </c>
      <c r="G7" s="43" t="s">
        <v>90</v>
      </c>
      <c r="H7" s="16" t="s">
        <v>23</v>
      </c>
    </row>
    <row r="8" spans="1:8" ht="15.75" customHeight="1" x14ac:dyDescent="0.25">
      <c r="A8" s="21">
        <v>2</v>
      </c>
      <c r="B8" s="21" t="s">
        <v>88</v>
      </c>
      <c r="C8" s="21" t="s">
        <v>89</v>
      </c>
      <c r="D8" s="21" t="s">
        <v>20</v>
      </c>
      <c r="E8" s="22" t="s">
        <v>21</v>
      </c>
      <c r="F8" s="23" t="s">
        <v>21</v>
      </c>
      <c r="G8" s="44" t="s">
        <v>91</v>
      </c>
      <c r="H8" s="21" t="s">
        <v>25</v>
      </c>
    </row>
    <row r="9" spans="1:8" ht="15.75" customHeight="1" x14ac:dyDescent="0.25">
      <c r="A9" s="16">
        <v>3</v>
      </c>
      <c r="B9" s="17" t="s">
        <v>88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92</v>
      </c>
      <c r="C10" s="17" t="s">
        <v>89</v>
      </c>
      <c r="D10" s="41" t="s">
        <v>20</v>
      </c>
      <c r="E10" s="41" t="s">
        <v>21</v>
      </c>
      <c r="F10" s="42" t="s">
        <v>21</v>
      </c>
      <c r="G10" s="45">
        <v>316.41000000000003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154165.65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86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93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94</v>
      </c>
      <c r="C7" s="17" t="s">
        <v>89</v>
      </c>
      <c r="D7" s="17" t="s">
        <v>20</v>
      </c>
      <c r="E7" s="49" t="s">
        <v>21</v>
      </c>
      <c r="F7" s="50" t="s">
        <v>21</v>
      </c>
      <c r="G7" s="51">
        <v>3100</v>
      </c>
      <c r="H7" s="17" t="s">
        <v>32</v>
      </c>
    </row>
    <row r="8" spans="1:8" ht="15.75" customHeight="1" x14ac:dyDescent="0.25">
      <c r="A8" s="16">
        <v>2</v>
      </c>
      <c r="B8" s="17" t="s">
        <v>95</v>
      </c>
      <c r="C8" s="17" t="s">
        <v>89</v>
      </c>
      <c r="D8" s="17" t="s">
        <v>20</v>
      </c>
      <c r="E8" s="18" t="s">
        <v>21</v>
      </c>
      <c r="F8" s="19" t="s">
        <v>21</v>
      </c>
      <c r="G8" s="43">
        <v>131167.79999999999</v>
      </c>
      <c r="H8" s="16" t="s">
        <v>23</v>
      </c>
    </row>
    <row r="9" spans="1:8" ht="15.75" customHeight="1" x14ac:dyDescent="0.25">
      <c r="A9" s="21">
        <v>3</v>
      </c>
      <c r="B9" s="21" t="s">
        <v>96</v>
      </c>
      <c r="C9" s="21" t="s">
        <v>89</v>
      </c>
      <c r="D9" s="21" t="s">
        <v>20</v>
      </c>
      <c r="E9" s="22" t="s">
        <v>21</v>
      </c>
      <c r="F9" s="23" t="s">
        <v>21</v>
      </c>
      <c r="G9" s="44">
        <v>21187.11</v>
      </c>
      <c r="H9" s="21" t="s">
        <v>25</v>
      </c>
    </row>
    <row r="10" spans="1:8" ht="15.75" customHeight="1" x14ac:dyDescent="0.25">
      <c r="A10" s="16">
        <v>4</v>
      </c>
      <c r="B10" s="17" t="s">
        <v>95</v>
      </c>
      <c r="C10" s="17" t="s">
        <v>89</v>
      </c>
      <c r="D10" s="25" t="s">
        <v>26</v>
      </c>
      <c r="E10" s="26" t="s">
        <v>27</v>
      </c>
      <c r="F10" s="27">
        <v>18683136487</v>
      </c>
      <c r="G10" s="39">
        <v>336</v>
      </c>
      <c r="H10" s="29" t="s">
        <v>29</v>
      </c>
    </row>
    <row r="11" spans="1:8" ht="15.75" customHeight="1" x14ac:dyDescent="0.25">
      <c r="A11" s="16">
        <v>5</v>
      </c>
      <c r="B11" s="46" t="s">
        <v>97</v>
      </c>
      <c r="C11" s="17" t="s">
        <v>89</v>
      </c>
      <c r="D11" s="41" t="s">
        <v>20</v>
      </c>
      <c r="E11" s="41" t="s">
        <v>21</v>
      </c>
      <c r="F11" s="42" t="s">
        <v>21</v>
      </c>
      <c r="G11" s="52">
        <v>17100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>
        <f>G7+G8+G9+G10+G11</f>
        <v>172890.90999999997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86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98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99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130439.26</v>
      </c>
      <c r="H7" s="16" t="s">
        <v>23</v>
      </c>
    </row>
    <row r="8" spans="1:8" ht="15.75" customHeight="1" x14ac:dyDescent="0.25">
      <c r="A8" s="21">
        <v>3</v>
      </c>
      <c r="B8" s="21" t="s">
        <v>99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21065.32</v>
      </c>
      <c r="H8" s="21" t="s">
        <v>25</v>
      </c>
    </row>
    <row r="9" spans="1:8" ht="15.75" customHeight="1" x14ac:dyDescent="0.25">
      <c r="A9" s="16">
        <v>4</v>
      </c>
      <c r="B9" s="17" t="s">
        <v>95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5</v>
      </c>
      <c r="B10" s="46" t="s">
        <v>100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2040.64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153881.22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86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101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102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132051.93</v>
      </c>
      <c r="H7" s="16" t="s">
        <v>23</v>
      </c>
    </row>
    <row r="8" spans="1:8" ht="15.75" customHeight="1" x14ac:dyDescent="0.25">
      <c r="A8" s="21">
        <v>3</v>
      </c>
      <c r="B8" s="21" t="s">
        <v>102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21352.46</v>
      </c>
      <c r="H8" s="21" t="s">
        <v>25</v>
      </c>
    </row>
    <row r="9" spans="1:8" ht="15.75" customHeight="1" x14ac:dyDescent="0.25">
      <c r="A9" s="16">
        <v>4</v>
      </c>
      <c r="B9" s="17" t="s">
        <v>102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16">
        <v>5</v>
      </c>
      <c r="B10" s="46" t="s">
        <v>103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154233.82999999999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activeCell="G12" sqref="G12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57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86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109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104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136725.45000000001</v>
      </c>
      <c r="H7" s="16" t="s">
        <v>23</v>
      </c>
    </row>
    <row r="8" spans="1:8" ht="15.75" customHeight="1" x14ac:dyDescent="0.25">
      <c r="A8" s="21">
        <v>3</v>
      </c>
      <c r="B8" s="21" t="s">
        <v>104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22114.77</v>
      </c>
      <c r="H8" s="21" t="s">
        <v>25</v>
      </c>
    </row>
    <row r="9" spans="1:8" ht="15.75" customHeight="1" x14ac:dyDescent="0.25">
      <c r="A9" s="16">
        <v>4</v>
      </c>
      <c r="B9" s="17" t="s">
        <v>104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32">
        <v>5</v>
      </c>
      <c r="B10" s="35" t="s">
        <v>105</v>
      </c>
      <c r="C10" s="35" t="s">
        <v>89</v>
      </c>
      <c r="D10" s="59" t="s">
        <v>20</v>
      </c>
      <c r="E10" s="61" t="s">
        <v>21</v>
      </c>
      <c r="F10" s="60" t="s">
        <v>21</v>
      </c>
      <c r="G10" s="52">
        <v>344.02</v>
      </c>
      <c r="H10" s="35" t="s">
        <v>106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159572.24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1.9" customHeight="1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110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>
        <v>45757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131358.85999999999</v>
      </c>
      <c r="G7" s="32" t="s">
        <v>23</v>
      </c>
    </row>
    <row r="8" spans="1:7" ht="15" x14ac:dyDescent="0.25">
      <c r="A8" s="33" t="s">
        <v>107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21361.43</v>
      </c>
      <c r="G8" s="33" t="s">
        <v>25</v>
      </c>
    </row>
    <row r="9" spans="1:7" ht="15" x14ac:dyDescent="0.25">
      <c r="A9" s="35" t="s">
        <v>107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45762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5900</v>
      </c>
      <c r="G10" s="35" t="s">
        <v>106</v>
      </c>
    </row>
    <row r="11" spans="1:7" ht="15" x14ac:dyDescent="0.25">
      <c r="A11" s="35" t="s">
        <v>108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982.88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159991.16999999998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135003.10999999999</v>
      </c>
      <c r="G7" s="32" t="s">
        <v>23</v>
      </c>
    </row>
    <row r="8" spans="1:7" ht="15" x14ac:dyDescent="0.25">
      <c r="A8" s="33" t="s">
        <v>112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21962.01</v>
      </c>
      <c r="G8" s="33" t="s">
        <v>25</v>
      </c>
    </row>
    <row r="9" spans="1:7" ht="15" x14ac:dyDescent="0.25">
      <c r="A9" s="35" t="s">
        <v>112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113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608.78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157961.9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0" sqref="A10:XFD10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116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138163.07999999999</v>
      </c>
      <c r="G7" s="32" t="s">
        <v>23</v>
      </c>
    </row>
    <row r="8" spans="1:7" ht="15" x14ac:dyDescent="0.25">
      <c r="A8" s="33" t="s">
        <v>114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22774.91</v>
      </c>
      <c r="G8" s="33" t="s">
        <v>25</v>
      </c>
    </row>
    <row r="9" spans="1:7" ht="15" x14ac:dyDescent="0.25">
      <c r="A9" s="35" t="s">
        <v>114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16500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177825.99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8" sqref="A8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117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118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128593.61</v>
      </c>
      <c r="G7" s="32" t="s">
        <v>23</v>
      </c>
    </row>
    <row r="8" spans="1:7" ht="15" x14ac:dyDescent="0.25">
      <c r="A8" s="33" t="s">
        <v>118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21217.93</v>
      </c>
      <c r="G8" s="33" t="s">
        <v>25</v>
      </c>
    </row>
    <row r="9" spans="1:7" ht="15" x14ac:dyDescent="0.25">
      <c r="A9" s="35" t="s">
        <v>118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150199.54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9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  <col min="17" max="17" width="9.28515625" customWidth="1"/>
    <col min="18" max="18" width="28" customWidth="1"/>
    <col min="19" max="19" width="31.85546875" customWidth="1"/>
    <col min="20" max="20" width="21.28515625" customWidth="1"/>
    <col min="21" max="21" width="20.85546875" customWidth="1"/>
    <col min="22" max="22" width="22.28515625" customWidth="1"/>
    <col min="23" max="23" width="54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35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36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37</v>
      </c>
      <c r="H7" s="16" t="s">
        <v>23</v>
      </c>
    </row>
    <row r="8" spans="1:8" ht="15.75" customHeight="1" x14ac:dyDescent="0.25">
      <c r="A8" s="21">
        <v>2</v>
      </c>
      <c r="B8" s="21" t="s">
        <v>36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38</v>
      </c>
      <c r="H8" s="21" t="s">
        <v>25</v>
      </c>
    </row>
    <row r="9" spans="1:8" ht="15.75" customHeight="1" x14ac:dyDescent="0.25">
      <c r="A9" s="16">
        <v>3</v>
      </c>
      <c r="B9" s="17" t="s">
        <v>36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39</v>
      </c>
      <c r="C10" s="21" t="s">
        <v>19</v>
      </c>
      <c r="D10" s="21" t="s">
        <v>20</v>
      </c>
      <c r="E10" s="22" t="s">
        <v>21</v>
      </c>
      <c r="F10" s="30" t="s">
        <v>21</v>
      </c>
      <c r="G10" s="40">
        <v>882.14</v>
      </c>
      <c r="H10" s="31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38" t="s">
        <v>40</v>
      </c>
      <c r="H11" s="34"/>
    </row>
    <row r="20" spans="18:23" ht="15.75" customHeight="1" x14ac:dyDescent="0.25">
      <c r="R20" s="34"/>
      <c r="S20" s="35"/>
      <c r="T20" s="36"/>
      <c r="U20" s="97" t="s">
        <v>4</v>
      </c>
      <c r="V20" s="98"/>
      <c r="W20" s="6"/>
    </row>
    <row r="21" spans="18:23" ht="15.75" customHeight="1" x14ac:dyDescent="0.25">
      <c r="U21" s="101"/>
      <c r="V21" s="98"/>
      <c r="W21" s="10"/>
    </row>
    <row r="22" spans="18:23" ht="15.75" customHeight="1" x14ac:dyDescent="0.25">
      <c r="U22" s="12"/>
      <c r="V22" s="11"/>
      <c r="W22" s="11"/>
    </row>
    <row r="23" spans="18:23" ht="12.75" x14ac:dyDescent="0.2">
      <c r="U23" s="12"/>
      <c r="V23" s="13"/>
      <c r="W23" s="13"/>
    </row>
    <row r="24" spans="18:23" ht="15.75" customHeight="1" x14ac:dyDescent="0.25">
      <c r="U24" s="15" t="s">
        <v>15</v>
      </c>
      <c r="V24" s="15" t="s">
        <v>16</v>
      </c>
      <c r="W24" s="15" t="s">
        <v>17</v>
      </c>
    </row>
    <row r="25" spans="18:23" ht="15.75" customHeight="1" x14ac:dyDescent="0.25">
      <c r="U25" s="19" t="s">
        <v>21</v>
      </c>
      <c r="V25" s="20" t="s">
        <v>22</v>
      </c>
      <c r="W25" s="16" t="s">
        <v>23</v>
      </c>
    </row>
    <row r="26" spans="18:23" ht="15.75" customHeight="1" x14ac:dyDescent="0.25">
      <c r="U26" s="23" t="s">
        <v>21</v>
      </c>
      <c r="V26" s="24" t="s">
        <v>24</v>
      </c>
      <c r="W26" s="21" t="s">
        <v>25</v>
      </c>
    </row>
    <row r="27" spans="18:23" ht="15.75" customHeight="1" x14ac:dyDescent="0.25">
      <c r="U27" s="27">
        <v>18683136487</v>
      </c>
      <c r="V27" s="28" t="s">
        <v>28</v>
      </c>
      <c r="W27" s="29" t="s">
        <v>29</v>
      </c>
    </row>
    <row r="28" spans="18:23" ht="15" x14ac:dyDescent="0.25">
      <c r="U28" s="30" t="s">
        <v>21</v>
      </c>
      <c r="V28" s="21" t="s">
        <v>31</v>
      </c>
      <c r="W28" s="31" t="s">
        <v>32</v>
      </c>
    </row>
    <row r="29" spans="18:23" ht="15" x14ac:dyDescent="0.25">
      <c r="U29" s="37" t="s">
        <v>33</v>
      </c>
      <c r="V29" s="38" t="s">
        <v>34</v>
      </c>
      <c r="W29" s="34"/>
    </row>
  </sheetData>
  <mergeCells count="10">
    <mergeCell ref="F3:G3"/>
    <mergeCell ref="U20:V20"/>
    <mergeCell ref="U21:V21"/>
    <mergeCell ref="A1:G1"/>
    <mergeCell ref="A2:B2"/>
    <mergeCell ref="F2:G2"/>
    <mergeCell ref="A3:B3"/>
    <mergeCell ref="D3:E3"/>
    <mergeCell ref="A4:B4"/>
    <mergeCell ref="A5:E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120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128368.18</v>
      </c>
      <c r="G7" s="32" t="s">
        <v>23</v>
      </c>
    </row>
    <row r="8" spans="1:7" ht="15" x14ac:dyDescent="0.25">
      <c r="A8" s="33" t="s">
        <v>120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21180.74</v>
      </c>
      <c r="G8" s="33" t="s">
        <v>25</v>
      </c>
    </row>
    <row r="9" spans="1:7" ht="15" x14ac:dyDescent="0.25">
      <c r="A9" s="35" t="s">
        <v>120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149936.91999999998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133167.81</v>
      </c>
      <c r="G7" s="32" t="s">
        <v>23</v>
      </c>
    </row>
    <row r="8" spans="1:7" ht="15" x14ac:dyDescent="0.25">
      <c r="A8" s="33" t="s">
        <v>122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21972.66</v>
      </c>
      <c r="G8" s="33" t="s">
        <v>25</v>
      </c>
    </row>
    <row r="9" spans="1:7" ht="15" x14ac:dyDescent="0.25">
      <c r="A9" s="62">
        <v>45909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45926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5428.1</v>
      </c>
      <c r="G10" s="35" t="s">
        <v>106</v>
      </c>
    </row>
    <row r="11" spans="1:7" ht="13.9" customHeight="1" x14ac:dyDescent="0.25">
      <c r="A11" s="33"/>
      <c r="B11" s="35"/>
      <c r="C11" s="35"/>
      <c r="D11" s="36"/>
      <c r="E11" s="37" t="s">
        <v>33</v>
      </c>
      <c r="F11" s="45">
        <f>F7+F8+F9+F10</f>
        <v>160956.57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123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145495.93</v>
      </c>
      <c r="G7" s="32" t="s">
        <v>23</v>
      </c>
    </row>
    <row r="8" spans="1:7" ht="15" x14ac:dyDescent="0.25">
      <c r="A8" s="33" t="s">
        <v>124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24006.84</v>
      </c>
      <c r="G8" s="33" t="s">
        <v>25</v>
      </c>
    </row>
    <row r="9" spans="1:7" ht="15" x14ac:dyDescent="0.25">
      <c r="A9" s="62">
        <v>45939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2654.46</v>
      </c>
      <c r="G10" s="35" t="s">
        <v>106</v>
      </c>
    </row>
    <row r="11" spans="1:7" ht="15" x14ac:dyDescent="0.25">
      <c r="A11" s="62" t="s">
        <v>126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4742.66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177287.88999999998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7" sqref="B17"/>
    </sheetView>
  </sheetViews>
  <sheetFormatPr defaultRowHeight="12.75" x14ac:dyDescent="0.2"/>
  <cols>
    <col min="1" max="1" width="29.42578125" customWidth="1"/>
    <col min="2" max="2" width="43.42578125" customWidth="1"/>
    <col min="3" max="3" width="24.5703125" customWidth="1"/>
    <col min="4" max="4" width="17.42578125" customWidth="1"/>
    <col min="5" max="5" width="18.42578125" customWidth="1"/>
    <col min="6" max="6" width="19.85546875" customWidth="1"/>
    <col min="7" max="7" width="60.285156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132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146575.96</v>
      </c>
      <c r="G7" s="32" t="s">
        <v>23</v>
      </c>
    </row>
    <row r="8" spans="1:7" ht="15" x14ac:dyDescent="0.25">
      <c r="A8" s="33" t="s">
        <v>127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24185.03</v>
      </c>
      <c r="G8" s="33" t="s">
        <v>25</v>
      </c>
    </row>
    <row r="9" spans="1:7" ht="15" x14ac:dyDescent="0.25">
      <c r="A9" s="62" t="s">
        <v>127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128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3922.74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175071.72999999998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27.5703125" customWidth="1"/>
    <col min="2" max="2" width="44.7109375" customWidth="1"/>
    <col min="3" max="3" width="29.140625" customWidth="1"/>
    <col min="4" max="4" width="23.42578125" customWidth="1"/>
    <col min="5" max="5" width="19.28515625" customWidth="1"/>
    <col min="6" max="6" width="16.42578125" customWidth="1"/>
    <col min="7" max="7" width="64.42578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131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s="53" customFormat="1" ht="15" x14ac:dyDescent="0.25">
      <c r="A7" s="62" t="s">
        <v>129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3100</v>
      </c>
      <c r="G7" s="35" t="s">
        <v>106</v>
      </c>
    </row>
    <row r="8" spans="1:7" ht="15" x14ac:dyDescent="0.25">
      <c r="A8" s="62" t="s">
        <v>130</v>
      </c>
      <c r="B8" s="35" t="s">
        <v>89</v>
      </c>
      <c r="C8" s="35" t="s">
        <v>20</v>
      </c>
      <c r="D8" s="18" t="s">
        <v>21</v>
      </c>
      <c r="E8" s="19" t="s">
        <v>21</v>
      </c>
      <c r="F8" s="43">
        <v>145379.47</v>
      </c>
      <c r="G8" s="32" t="s">
        <v>23</v>
      </c>
    </row>
    <row r="9" spans="1:7" ht="15" x14ac:dyDescent="0.25">
      <c r="A9" s="33" t="s">
        <v>130</v>
      </c>
      <c r="B9" s="33" t="s">
        <v>89</v>
      </c>
      <c r="C9" s="33" t="s">
        <v>20</v>
      </c>
      <c r="D9" s="22" t="s">
        <v>21</v>
      </c>
      <c r="E9" s="23" t="s">
        <v>21</v>
      </c>
      <c r="F9" s="44">
        <v>23987.65</v>
      </c>
      <c r="G9" s="33" t="s">
        <v>25</v>
      </c>
    </row>
    <row r="10" spans="1:7" ht="15" x14ac:dyDescent="0.25">
      <c r="A10" s="62" t="s">
        <v>130</v>
      </c>
      <c r="B10" s="35" t="s">
        <v>89</v>
      </c>
      <c r="C10" s="25" t="s">
        <v>26</v>
      </c>
      <c r="D10" s="26" t="s">
        <v>27</v>
      </c>
      <c r="E10" s="27">
        <v>18683136487</v>
      </c>
      <c r="F10" s="39">
        <v>388</v>
      </c>
      <c r="G10" s="35" t="s">
        <v>29</v>
      </c>
    </row>
    <row r="11" spans="1:7" s="53" customFormat="1" ht="15" x14ac:dyDescent="0.25">
      <c r="A11" s="62" t="s">
        <v>133</v>
      </c>
      <c r="B11" s="35" t="s">
        <v>89</v>
      </c>
      <c r="C11" s="25" t="s">
        <v>20</v>
      </c>
      <c r="D11" s="70" t="s">
        <v>21</v>
      </c>
      <c r="E11" s="70" t="s">
        <v>21</v>
      </c>
      <c r="F11" s="39">
        <v>17400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F8+F9+F10+F7+F11</f>
        <v>190255.12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38" sqref="E38"/>
    </sheetView>
  </sheetViews>
  <sheetFormatPr defaultRowHeight="12.75" x14ac:dyDescent="0.2"/>
  <cols>
    <col min="1" max="1" width="27.85546875" customWidth="1"/>
    <col min="2" max="2" width="29.28515625" customWidth="1"/>
    <col min="3" max="3" width="24.85546875" customWidth="1"/>
    <col min="4" max="5" width="17" customWidth="1"/>
    <col min="6" max="6" width="18" customWidth="1"/>
    <col min="7" max="7" width="63.710937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100" t="s">
        <v>7</v>
      </c>
      <c r="C3" s="100"/>
      <c r="D3" s="100"/>
      <c r="E3" s="100"/>
      <c r="F3" s="100"/>
      <c r="G3" s="53"/>
    </row>
    <row r="4" spans="1:7" ht="15.75" x14ac:dyDescent="0.25">
      <c r="A4" s="53" t="s">
        <v>138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145165.10999999999</v>
      </c>
      <c r="G7" s="32" t="s">
        <v>23</v>
      </c>
    </row>
    <row r="8" spans="1:7" ht="15" x14ac:dyDescent="0.25">
      <c r="A8" s="33" t="s">
        <v>134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23952.25</v>
      </c>
      <c r="G8" s="33" t="s">
        <v>25</v>
      </c>
    </row>
    <row r="9" spans="1:7" ht="15" x14ac:dyDescent="0.25">
      <c r="A9" s="62" t="s">
        <v>134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135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1437.19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170942.55</v>
      </c>
      <c r="G11" s="35"/>
    </row>
  </sheetData>
  <mergeCells count="2">
    <mergeCell ref="A1:G1"/>
    <mergeCell ref="B3: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2"/>
    </sheetView>
  </sheetViews>
  <sheetFormatPr defaultRowHeight="12.75" x14ac:dyDescent="0.2"/>
  <cols>
    <col min="1" max="1" width="27.85546875" style="53" customWidth="1"/>
    <col min="2" max="2" width="17.85546875" style="53" customWidth="1"/>
    <col min="3" max="3" width="24.85546875" style="53" customWidth="1"/>
    <col min="4" max="5" width="17" style="53" customWidth="1"/>
    <col min="6" max="6" width="18" style="53" customWidth="1"/>
    <col min="7" max="7" width="63.7109375" style="53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54" t="s">
        <v>2</v>
      </c>
      <c r="B2" s="102" t="s">
        <v>86</v>
      </c>
      <c r="C2" s="102"/>
      <c r="D2" s="102"/>
      <c r="E2" s="102"/>
      <c r="F2" s="102"/>
    </row>
    <row r="3" spans="1:7" ht="15" x14ac:dyDescent="0.25">
      <c r="A3" s="56" t="s">
        <v>6</v>
      </c>
      <c r="B3" s="71" t="s">
        <v>7</v>
      </c>
      <c r="C3" s="72"/>
      <c r="D3" s="58"/>
      <c r="E3" s="65"/>
      <c r="F3" s="56"/>
    </row>
    <row r="4" spans="1:7" ht="15.75" x14ac:dyDescent="0.25">
      <c r="A4" s="53" t="s">
        <v>139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136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139488.56</v>
      </c>
      <c r="G7" s="32" t="s">
        <v>23</v>
      </c>
    </row>
    <row r="8" spans="1:7" ht="15" x14ac:dyDescent="0.25">
      <c r="A8" s="33" t="s">
        <v>136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23015.599999999999</v>
      </c>
      <c r="G8" s="33" t="s">
        <v>25</v>
      </c>
    </row>
    <row r="9" spans="1:7" ht="15" x14ac:dyDescent="0.25">
      <c r="A9" s="62">
        <v>46062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ht="15" x14ac:dyDescent="0.25">
      <c r="A10" s="62" t="s">
        <v>137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3155.13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166079.29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2" sqref="A12:XFD12"/>
    </sheetView>
  </sheetViews>
  <sheetFormatPr defaultRowHeight="12.75" x14ac:dyDescent="0.2"/>
  <cols>
    <col min="1" max="1" width="28.28515625" customWidth="1"/>
    <col min="3" max="3" width="27.140625" customWidth="1"/>
    <col min="4" max="4" width="23.140625" customWidth="1"/>
    <col min="5" max="5" width="16.42578125" customWidth="1"/>
    <col min="6" max="6" width="17.42578125" customWidth="1"/>
    <col min="7" max="7" width="62.5703125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67" t="s">
        <v>2</v>
      </c>
      <c r="B2" s="102" t="s">
        <v>86</v>
      </c>
      <c r="C2" s="102"/>
      <c r="D2" s="102"/>
      <c r="E2" s="102"/>
      <c r="F2" s="102"/>
      <c r="G2" s="66"/>
    </row>
    <row r="3" spans="1:7" ht="15" x14ac:dyDescent="0.25">
      <c r="A3" s="68" t="s">
        <v>6</v>
      </c>
      <c r="B3" s="71" t="s">
        <v>7</v>
      </c>
      <c r="C3" s="72"/>
      <c r="D3" s="69"/>
      <c r="E3" s="65"/>
      <c r="F3" s="68"/>
      <c r="G3" s="66"/>
    </row>
    <row r="4" spans="1:7" ht="15.75" x14ac:dyDescent="0.25">
      <c r="A4" s="66" t="s">
        <v>140</v>
      </c>
      <c r="B4" s="11"/>
      <c r="C4" s="11"/>
      <c r="D4" s="11"/>
      <c r="E4" s="12"/>
      <c r="F4" s="11"/>
      <c r="G4" s="11"/>
    </row>
    <row r="5" spans="1:7" x14ac:dyDescent="0.2">
      <c r="A5" s="66"/>
      <c r="B5" s="66"/>
      <c r="C5" s="66"/>
      <c r="D5" s="66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141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146460.4</v>
      </c>
      <c r="G7" s="32" t="s">
        <v>23</v>
      </c>
    </row>
    <row r="8" spans="1:7" ht="15" x14ac:dyDescent="0.25">
      <c r="A8" s="33" t="s">
        <v>141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23990.19</v>
      </c>
      <c r="G8" s="33" t="s">
        <v>25</v>
      </c>
    </row>
    <row r="9" spans="1:7" ht="15" x14ac:dyDescent="0.25">
      <c r="A9" s="62" t="s">
        <v>141</v>
      </c>
      <c r="B9" s="35" t="s">
        <v>89</v>
      </c>
      <c r="C9" s="82" t="s">
        <v>26</v>
      </c>
      <c r="D9" s="83" t="s">
        <v>27</v>
      </c>
      <c r="E9" s="84">
        <v>18683136487</v>
      </c>
      <c r="F9" s="39">
        <v>420</v>
      </c>
      <c r="G9" s="35" t="s">
        <v>29</v>
      </c>
    </row>
    <row r="10" spans="1:7" s="73" customFormat="1" ht="15" x14ac:dyDescent="0.25">
      <c r="A10" s="62" t="s">
        <v>142</v>
      </c>
      <c r="B10" s="81" t="s">
        <v>89</v>
      </c>
      <c r="C10" s="85" t="s">
        <v>20</v>
      </c>
      <c r="D10" s="86" t="s">
        <v>21</v>
      </c>
      <c r="E10" s="87" t="s">
        <v>21</v>
      </c>
      <c r="F10" s="52">
        <v>456.65</v>
      </c>
      <c r="G10" s="35" t="s">
        <v>23</v>
      </c>
    </row>
    <row r="11" spans="1:7" s="73" customFormat="1" ht="15" x14ac:dyDescent="0.25">
      <c r="A11" s="62" t="s">
        <v>142</v>
      </c>
      <c r="B11" s="81" t="s">
        <v>89</v>
      </c>
      <c r="C11" s="85" t="s">
        <v>20</v>
      </c>
      <c r="D11" s="86" t="s">
        <v>21</v>
      </c>
      <c r="E11" s="87" t="s">
        <v>21</v>
      </c>
      <c r="F11" s="52">
        <v>75.349999999999994</v>
      </c>
      <c r="G11" s="35" t="s">
        <v>25</v>
      </c>
    </row>
    <row r="12" spans="1:7" s="73" customFormat="1" ht="15" x14ac:dyDescent="0.25">
      <c r="A12" s="62" t="s">
        <v>143</v>
      </c>
      <c r="B12" s="81" t="s">
        <v>89</v>
      </c>
      <c r="C12" s="85" t="s">
        <v>20</v>
      </c>
      <c r="D12" s="86" t="s">
        <v>21</v>
      </c>
      <c r="E12" s="87" t="s">
        <v>21</v>
      </c>
      <c r="F12" s="52">
        <v>441.44</v>
      </c>
      <c r="G12" s="35" t="s">
        <v>32</v>
      </c>
    </row>
    <row r="13" spans="1:7" ht="15" x14ac:dyDescent="0.25">
      <c r="A13" s="33"/>
      <c r="B13" s="81"/>
      <c r="C13" s="88"/>
      <c r="D13" s="88"/>
      <c r="E13" s="89" t="s">
        <v>33</v>
      </c>
      <c r="F13" s="45">
        <f>SUM(F7:F12)</f>
        <v>171844.03</v>
      </c>
      <c r="G13" s="35"/>
    </row>
    <row r="14" spans="1:7" x14ac:dyDescent="0.2">
      <c r="A14" s="66"/>
      <c r="B14" s="66"/>
      <c r="C14" s="66"/>
      <c r="D14" s="66"/>
      <c r="E14" s="66"/>
      <c r="F14" s="66"/>
      <c r="G14" s="66"/>
    </row>
  </sheetData>
  <mergeCells count="2">
    <mergeCell ref="A1:G1"/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28.28515625" style="73" customWidth="1"/>
    <col min="2" max="2" width="9.140625" style="73"/>
    <col min="3" max="3" width="27.140625" style="73" customWidth="1"/>
    <col min="4" max="4" width="23.140625" style="73" customWidth="1"/>
    <col min="5" max="5" width="16.42578125" style="73" customWidth="1"/>
    <col min="6" max="6" width="17.42578125" style="73" customWidth="1"/>
    <col min="7" max="7" width="62.5703125" style="73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74" t="s">
        <v>2</v>
      </c>
      <c r="B2" s="102" t="s">
        <v>86</v>
      </c>
      <c r="C2" s="102"/>
      <c r="D2" s="102"/>
      <c r="E2" s="102"/>
      <c r="F2" s="102"/>
    </row>
    <row r="3" spans="1:7" ht="15" x14ac:dyDescent="0.25">
      <c r="A3" s="75" t="s">
        <v>6</v>
      </c>
      <c r="B3" s="71" t="s">
        <v>7</v>
      </c>
      <c r="C3" s="72"/>
      <c r="D3" s="76"/>
      <c r="E3" s="65"/>
      <c r="F3" s="75"/>
    </row>
    <row r="4" spans="1:7" ht="15.75" x14ac:dyDescent="0.25">
      <c r="A4" s="73" t="s">
        <v>146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6300</v>
      </c>
      <c r="G7" s="32" t="s">
        <v>32</v>
      </c>
    </row>
    <row r="8" spans="1:7" s="73" customFormat="1" ht="15" x14ac:dyDescent="0.25">
      <c r="A8" s="62" t="s">
        <v>145</v>
      </c>
      <c r="B8" s="35" t="s">
        <v>89</v>
      </c>
      <c r="C8" s="35" t="s">
        <v>20</v>
      </c>
      <c r="D8" s="70" t="s">
        <v>21</v>
      </c>
      <c r="E8" s="90" t="s">
        <v>21</v>
      </c>
      <c r="F8" s="43">
        <v>147773.82999999999</v>
      </c>
      <c r="G8" s="32" t="s">
        <v>23</v>
      </c>
    </row>
    <row r="9" spans="1:7" ht="15" x14ac:dyDescent="0.25">
      <c r="A9" s="33" t="s">
        <v>145</v>
      </c>
      <c r="B9" s="33" t="s">
        <v>89</v>
      </c>
      <c r="C9" s="33" t="s">
        <v>20</v>
      </c>
      <c r="D9" s="22" t="s">
        <v>21</v>
      </c>
      <c r="E9" s="23" t="s">
        <v>21</v>
      </c>
      <c r="F9" s="44">
        <v>23994.400000000001</v>
      </c>
      <c r="G9" s="33" t="s">
        <v>25</v>
      </c>
    </row>
    <row r="10" spans="1:7" ht="15" x14ac:dyDescent="0.25">
      <c r="A10" s="62" t="s">
        <v>145</v>
      </c>
      <c r="B10" s="35" t="s">
        <v>89</v>
      </c>
      <c r="C10" s="25" t="s">
        <v>26</v>
      </c>
      <c r="D10" s="26" t="s">
        <v>27</v>
      </c>
      <c r="E10" s="27">
        <v>18683136487</v>
      </c>
      <c r="F10" s="39">
        <v>420</v>
      </c>
      <c r="G10" s="35" t="s">
        <v>29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SUM(F7:F10)</f>
        <v>178488.22999999998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39" sqref="G39"/>
    </sheetView>
  </sheetViews>
  <sheetFormatPr defaultRowHeight="12.75" x14ac:dyDescent="0.2"/>
  <cols>
    <col min="1" max="1" width="28.28515625" style="77" customWidth="1"/>
    <col min="2" max="2" width="9.140625" style="77"/>
    <col min="3" max="3" width="27.140625" style="77" customWidth="1"/>
    <col min="4" max="4" width="23.140625" style="77" customWidth="1"/>
    <col min="5" max="5" width="16.42578125" style="77" customWidth="1"/>
    <col min="6" max="6" width="17.42578125" style="77" customWidth="1"/>
    <col min="7" max="7" width="62.5703125" style="77" customWidth="1"/>
    <col min="8" max="16384" width="9.140625" style="77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78" t="s">
        <v>2</v>
      </c>
      <c r="B2" s="102" t="s">
        <v>86</v>
      </c>
      <c r="C2" s="102"/>
      <c r="D2" s="102"/>
      <c r="E2" s="102"/>
      <c r="F2" s="102"/>
    </row>
    <row r="3" spans="1:7" ht="15" x14ac:dyDescent="0.25">
      <c r="A3" s="79" t="s">
        <v>6</v>
      </c>
      <c r="B3" s="71" t="s">
        <v>7</v>
      </c>
      <c r="C3" s="72"/>
      <c r="D3" s="80"/>
      <c r="E3" s="65"/>
      <c r="F3" s="79"/>
    </row>
    <row r="4" spans="1:7" ht="15.75" x14ac:dyDescent="0.25">
      <c r="A4" s="77" t="s">
        <v>147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148</v>
      </c>
      <c r="B7" s="35" t="s">
        <v>89</v>
      </c>
      <c r="C7" s="35" t="s">
        <v>20</v>
      </c>
      <c r="D7" s="70" t="s">
        <v>21</v>
      </c>
      <c r="E7" s="90" t="s">
        <v>21</v>
      </c>
      <c r="F7" s="43">
        <v>149193.39000000001</v>
      </c>
      <c r="G7" s="32" t="s">
        <v>23</v>
      </c>
    </row>
    <row r="8" spans="1:7" ht="15" x14ac:dyDescent="0.25">
      <c r="A8" s="33" t="s">
        <v>148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24110.68</v>
      </c>
      <c r="G8" s="33" t="s">
        <v>25</v>
      </c>
    </row>
    <row r="9" spans="1:7" ht="15" x14ac:dyDescent="0.25">
      <c r="A9" s="62" t="s">
        <v>148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ht="15" x14ac:dyDescent="0.25">
      <c r="A10" s="62" t="s">
        <v>149</v>
      </c>
      <c r="B10" s="81" t="s">
        <v>89</v>
      </c>
      <c r="C10" s="85" t="s">
        <v>20</v>
      </c>
      <c r="D10" s="86" t="s">
        <v>21</v>
      </c>
      <c r="E10" s="87" t="s">
        <v>21</v>
      </c>
      <c r="F10" s="52">
        <v>882.88</v>
      </c>
      <c r="G10" s="35" t="s">
        <v>32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SUM(F7:F10)</f>
        <v>174606.95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41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42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43</v>
      </c>
      <c r="H7" s="16" t="s">
        <v>23</v>
      </c>
    </row>
    <row r="8" spans="1:8" ht="15.75" customHeight="1" x14ac:dyDescent="0.25">
      <c r="A8" s="21">
        <v>2</v>
      </c>
      <c r="B8" s="21" t="s">
        <v>42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44</v>
      </c>
      <c r="H8" s="21" t="s">
        <v>25</v>
      </c>
    </row>
    <row r="9" spans="1:8" ht="15.75" customHeight="1" x14ac:dyDescent="0.25">
      <c r="A9" s="16">
        <v>3</v>
      </c>
      <c r="B9" s="17" t="s">
        <v>42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45</v>
      </c>
      <c r="C10" s="21" t="s">
        <v>19</v>
      </c>
      <c r="D10" s="21" t="s">
        <v>20</v>
      </c>
      <c r="E10" s="22" t="s">
        <v>21</v>
      </c>
      <c r="F10" s="30" t="s">
        <v>21</v>
      </c>
      <c r="G10" s="40" t="s">
        <v>46</v>
      </c>
      <c r="H10" s="31" t="s">
        <v>32</v>
      </c>
    </row>
    <row r="11" spans="1:8" ht="15.75" customHeight="1" x14ac:dyDescent="0.25">
      <c r="A11" s="16">
        <v>5</v>
      </c>
      <c r="B11" s="31" t="s">
        <v>47</v>
      </c>
      <c r="C11" s="17" t="s">
        <v>19</v>
      </c>
      <c r="D11" s="29" t="s">
        <v>20</v>
      </c>
      <c r="E11" s="41" t="s">
        <v>21</v>
      </c>
      <c r="F11" s="42" t="s">
        <v>21</v>
      </c>
      <c r="G11" s="38">
        <v>845.25</v>
      </c>
      <c r="H11" s="17" t="s">
        <v>48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49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9" sqref="F9"/>
    </sheetView>
  </sheetViews>
  <sheetFormatPr defaultRowHeight="12.75" x14ac:dyDescent="0.2"/>
  <cols>
    <col min="1" max="1" width="28.28515625" style="73" customWidth="1"/>
    <col min="2" max="2" width="9.140625" style="73"/>
    <col min="3" max="3" width="27.140625" style="73" customWidth="1"/>
    <col min="4" max="4" width="23.140625" style="73" customWidth="1"/>
    <col min="5" max="5" width="16.42578125" style="73" customWidth="1"/>
    <col min="6" max="6" width="17.42578125" style="73" customWidth="1"/>
    <col min="7" max="7" width="62.5703125" style="73" customWidth="1"/>
  </cols>
  <sheetData>
    <row r="1" spans="1:7" ht="30.75" x14ac:dyDescent="0.4">
      <c r="A1" s="94" t="s">
        <v>0</v>
      </c>
      <c r="B1" s="92"/>
      <c r="C1" s="92"/>
      <c r="D1" s="92"/>
      <c r="E1" s="92"/>
      <c r="F1" s="92"/>
      <c r="G1" s="92"/>
    </row>
    <row r="2" spans="1:7" ht="15" x14ac:dyDescent="0.25">
      <c r="A2" s="74" t="s">
        <v>2</v>
      </c>
      <c r="B2" s="102" t="s">
        <v>86</v>
      </c>
      <c r="C2" s="102"/>
      <c r="D2" s="102"/>
      <c r="E2" s="102"/>
      <c r="F2" s="102"/>
    </row>
    <row r="3" spans="1:7" ht="15" x14ac:dyDescent="0.25">
      <c r="A3" s="75" t="s">
        <v>6</v>
      </c>
      <c r="B3" s="71" t="s">
        <v>7</v>
      </c>
      <c r="C3" s="72"/>
      <c r="D3" s="76"/>
      <c r="E3" s="65"/>
      <c r="F3" s="75"/>
    </row>
    <row r="4" spans="1:7" ht="15.75" x14ac:dyDescent="0.25">
      <c r="A4" s="73" t="s">
        <v>150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103" t="s">
        <v>151</v>
      </c>
      <c r="B7" s="35" t="s">
        <v>89</v>
      </c>
      <c r="C7" s="35" t="s">
        <v>20</v>
      </c>
      <c r="D7" s="70" t="s">
        <v>21</v>
      </c>
      <c r="E7" s="90" t="s">
        <v>21</v>
      </c>
      <c r="F7" s="43">
        <v>143496.68</v>
      </c>
      <c r="G7" s="32" t="s">
        <v>23</v>
      </c>
    </row>
    <row r="8" spans="1:7" ht="15" x14ac:dyDescent="0.25">
      <c r="A8" s="33" t="s">
        <v>151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23677.02</v>
      </c>
      <c r="G8" s="33" t="s">
        <v>25</v>
      </c>
    </row>
    <row r="9" spans="1:7" ht="15" x14ac:dyDescent="0.25">
      <c r="A9" s="62" t="s">
        <v>151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s="73" customFormat="1" ht="15" x14ac:dyDescent="0.25">
      <c r="A10" s="62" t="s">
        <v>152</v>
      </c>
      <c r="B10" s="81" t="s">
        <v>89</v>
      </c>
      <c r="C10" s="85" t="s">
        <v>20</v>
      </c>
      <c r="D10" s="86" t="s">
        <v>21</v>
      </c>
      <c r="E10" s="87" t="s">
        <v>21</v>
      </c>
      <c r="F10" s="52">
        <v>17700</v>
      </c>
      <c r="G10" s="35" t="s">
        <v>32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SUM(F7:F10)</f>
        <v>185293.69999999998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50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51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52</v>
      </c>
      <c r="H7" s="16" t="s">
        <v>23</v>
      </c>
    </row>
    <row r="8" spans="1:8" ht="15.75" customHeight="1" x14ac:dyDescent="0.25">
      <c r="A8" s="21">
        <v>2</v>
      </c>
      <c r="B8" s="21" t="s">
        <v>51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53</v>
      </c>
      <c r="H8" s="21" t="s">
        <v>25</v>
      </c>
    </row>
    <row r="9" spans="1:8" ht="15.75" customHeight="1" x14ac:dyDescent="0.25">
      <c r="A9" s="16">
        <v>3</v>
      </c>
      <c r="B9" s="17" t="s">
        <v>51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38" t="s">
        <v>54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55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56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127278.93</v>
      </c>
      <c r="H7" s="16" t="s">
        <v>23</v>
      </c>
    </row>
    <row r="8" spans="1:8" ht="15.75" customHeight="1" x14ac:dyDescent="0.25">
      <c r="A8" s="21">
        <v>2</v>
      </c>
      <c r="B8" s="21" t="s">
        <v>56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20975.64</v>
      </c>
      <c r="H8" s="21" t="s">
        <v>25</v>
      </c>
    </row>
    <row r="9" spans="1:8" ht="15.75" customHeight="1" x14ac:dyDescent="0.25">
      <c r="A9" s="16">
        <v>3</v>
      </c>
      <c r="B9" s="17" t="s">
        <v>56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f>G7+G8+G9</f>
        <v>148590.57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57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126850.05</v>
      </c>
      <c r="H7" s="16" t="s">
        <v>23</v>
      </c>
    </row>
    <row r="8" spans="1:8" ht="15.75" customHeight="1" x14ac:dyDescent="0.25">
      <c r="A8" s="21">
        <v>2</v>
      </c>
      <c r="B8" s="21" t="s">
        <v>58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20930.28</v>
      </c>
      <c r="H8" s="21" t="s">
        <v>25</v>
      </c>
    </row>
    <row r="9" spans="1:8" ht="15.75" customHeight="1" x14ac:dyDescent="0.25">
      <c r="A9" s="16">
        <v>3</v>
      </c>
      <c r="B9" s="17" t="s">
        <v>58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59</v>
      </c>
      <c r="C10" s="17" t="s">
        <v>19</v>
      </c>
      <c r="D10" s="41" t="s">
        <v>20</v>
      </c>
      <c r="E10" s="22" t="s">
        <v>21</v>
      </c>
      <c r="F10" s="22" t="s">
        <v>21</v>
      </c>
      <c r="G10" s="47" t="s">
        <v>60</v>
      </c>
      <c r="H10" s="17" t="s">
        <v>32</v>
      </c>
    </row>
    <row r="11" spans="1:8" ht="15.75" customHeight="1" x14ac:dyDescent="0.25">
      <c r="A11" s="16">
        <v>5</v>
      </c>
      <c r="B11" s="46" t="s">
        <v>61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300</v>
      </c>
      <c r="H11" s="34"/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62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63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64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65</v>
      </c>
      <c r="H7" s="16" t="s">
        <v>23</v>
      </c>
    </row>
    <row r="8" spans="1:8" ht="15.75" customHeight="1" x14ac:dyDescent="0.25">
      <c r="A8" s="21">
        <v>2</v>
      </c>
      <c r="B8" s="21" t="s">
        <v>64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20581.099999999999</v>
      </c>
      <c r="H8" s="21" t="s">
        <v>25</v>
      </c>
    </row>
    <row r="9" spans="1:8" ht="15.75" customHeight="1" x14ac:dyDescent="0.25">
      <c r="A9" s="16">
        <v>3</v>
      </c>
      <c r="B9" s="17" t="s">
        <v>64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66</v>
      </c>
      <c r="C10" s="17" t="s">
        <v>19</v>
      </c>
      <c r="D10" s="41" t="s">
        <v>20</v>
      </c>
      <c r="E10" s="22" t="s">
        <v>21</v>
      </c>
      <c r="F10" s="22" t="s">
        <v>21</v>
      </c>
      <c r="G10" s="48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146092.32999999999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67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123251.75</v>
      </c>
      <c r="H7" s="16" t="s">
        <v>23</v>
      </c>
    </row>
    <row r="8" spans="1:8" ht="15.75" customHeight="1" x14ac:dyDescent="0.25">
      <c r="A8" s="21">
        <v>2</v>
      </c>
      <c r="B8" s="21" t="s">
        <v>68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20336.560000000001</v>
      </c>
      <c r="H8" s="21" t="s">
        <v>25</v>
      </c>
    </row>
    <row r="9" spans="1:8" ht="15.75" customHeight="1" x14ac:dyDescent="0.25">
      <c r="A9" s="16">
        <v>3</v>
      </c>
      <c r="B9" s="17" t="s">
        <v>68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v>143924.31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94" t="s">
        <v>0</v>
      </c>
      <c r="B1" s="92"/>
      <c r="C1" s="92"/>
      <c r="D1" s="92"/>
      <c r="E1" s="92"/>
      <c r="F1" s="92"/>
      <c r="G1" s="92"/>
      <c r="H1" s="1"/>
    </row>
    <row r="2" spans="1:8" ht="15.75" customHeight="1" x14ac:dyDescent="0.25">
      <c r="A2" s="95" t="s">
        <v>1</v>
      </c>
      <c r="B2" s="96"/>
      <c r="C2" s="2" t="s">
        <v>2</v>
      </c>
      <c r="D2" s="3" t="s">
        <v>3</v>
      </c>
      <c r="E2" s="4"/>
      <c r="F2" s="97" t="s">
        <v>4</v>
      </c>
      <c r="G2" s="98"/>
      <c r="H2" s="6"/>
    </row>
    <row r="3" spans="1:8" ht="15.75" customHeight="1" x14ac:dyDescent="0.25">
      <c r="A3" s="99" t="s">
        <v>5</v>
      </c>
      <c r="B3" s="92"/>
      <c r="C3" s="7" t="s">
        <v>6</v>
      </c>
      <c r="D3" s="100" t="s">
        <v>7</v>
      </c>
      <c r="E3" s="92"/>
      <c r="F3" s="101"/>
      <c r="G3" s="98"/>
      <c r="H3" s="10"/>
    </row>
    <row r="4" spans="1:8" ht="15.75" customHeight="1" x14ac:dyDescent="0.25">
      <c r="A4" s="91" t="s">
        <v>69</v>
      </c>
      <c r="B4" s="92"/>
      <c r="C4" s="11"/>
      <c r="D4" s="11"/>
      <c r="E4" s="11"/>
      <c r="F4" s="12"/>
      <c r="G4" s="11"/>
      <c r="H4" s="11"/>
    </row>
    <row r="5" spans="1:8" ht="15.75" customHeight="1" x14ac:dyDescent="0.25">
      <c r="A5" s="93" t="s">
        <v>9</v>
      </c>
      <c r="B5" s="92"/>
      <c r="C5" s="92"/>
      <c r="D5" s="92"/>
      <c r="E5" s="92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70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71</v>
      </c>
      <c r="H7" s="16" t="s">
        <v>23</v>
      </c>
    </row>
    <row r="8" spans="1:8" ht="15.75" customHeight="1" x14ac:dyDescent="0.25">
      <c r="A8" s="21">
        <v>2</v>
      </c>
      <c r="B8" s="21" t="s">
        <v>72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73</v>
      </c>
      <c r="H8" s="21" t="s">
        <v>25</v>
      </c>
    </row>
    <row r="9" spans="1:8" ht="15.75" customHeight="1" x14ac:dyDescent="0.25">
      <c r="A9" s="16">
        <v>3</v>
      </c>
      <c r="B9" s="17" t="s">
        <v>72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74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75</v>
      </c>
      <c r="H10" s="17" t="s">
        <v>32</v>
      </c>
    </row>
    <row r="11" spans="1:8" ht="15.75" customHeight="1" x14ac:dyDescent="0.25">
      <c r="A11" s="16">
        <v>5</v>
      </c>
      <c r="B11" s="46" t="s">
        <v>74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254.9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76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Siječanj 2024.</vt:lpstr>
      <vt:lpstr>Veljača 2024.</vt:lpstr>
      <vt:lpstr>Ožujak 2024.</vt:lpstr>
      <vt:lpstr>Travanj 2024</vt:lpstr>
      <vt:lpstr>Svibanj 2024</vt:lpstr>
      <vt:lpstr>Lipanj 2024</vt:lpstr>
      <vt:lpstr>Srpanj 2024</vt:lpstr>
      <vt:lpstr>Kolovoz 2024</vt:lpstr>
      <vt:lpstr>Rujan 2024</vt:lpstr>
      <vt:lpstr>Listopad</vt:lpstr>
      <vt:lpstr>Studeni</vt:lpstr>
      <vt:lpstr>Prosinac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  <vt:lpstr>Siječanj 2026.</vt:lpstr>
      <vt:lpstr>Veljača 2026.</vt:lpstr>
      <vt:lpstr>Ožujak 2026.</vt:lpstr>
      <vt:lpstr>Travanj 2026.</vt:lpstr>
      <vt:lpstr>Svibanj 2026.</vt:lpstr>
      <vt:lpstr>Lipanj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</dc:creator>
  <cp:lastModifiedBy>Windows User</cp:lastModifiedBy>
  <dcterms:created xsi:type="dcterms:W3CDTF">2025-10-20T11:32:09Z</dcterms:created>
  <dcterms:modified xsi:type="dcterms:W3CDTF">2026-06-17T09:00:44Z</dcterms:modified>
</cp:coreProperties>
</file>